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Fisioterapisti\2_Organizzazione\Titolari di incarichi di amministrazione, di direzione o di governo-titolari di inacrichi dirigenziali e P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6" i="1"/>
  <c r="I18" i="1"/>
  <c r="I15" i="1"/>
  <c r="I14" i="1"/>
  <c r="I12" i="1"/>
  <c r="I11" i="1"/>
  <c r="I10" i="1"/>
  <c r="I9" i="1"/>
  <c r="I8" i="1"/>
  <c r="I6" i="1"/>
  <c r="I7" i="1"/>
  <c r="I5" i="1"/>
  <c r="I13" i="1"/>
  <c r="I4" i="1"/>
</calcChain>
</file>

<file path=xl/sharedStrings.xml><?xml version="1.0" encoding="utf-8"?>
<sst xmlns="http://schemas.openxmlformats.org/spreadsheetml/2006/main" count="152" uniqueCount="48">
  <si>
    <t>CONSIGLIERI ORDINE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</si>
  <si>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</si>
  <si>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</si>
  <si>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</si>
  <si>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</si>
  <si>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</si>
  <si>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</si>
  <si>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</si>
  <si>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</si>
  <si>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</si>
  <si>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</si>
  <si>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</si>
  <si>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</si>
  <si>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</si>
  <si>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CONSIGLIERE DELL'ORDINE</t>
  </si>
  <si>
    <t>REVISORE DEI CONTI</t>
  </si>
  <si>
    <t>COMPENSO/RIMBORSO ANNUO LORDO PREVISTO</t>
  </si>
  <si>
    <t>IMPORTO LORDO EROGATO 
NEL 2023</t>
  </si>
  <si>
    <t>Mazzali Angelo Giovanni</t>
  </si>
  <si>
    <t>Passaretti Alessandra</t>
  </si>
  <si>
    <t>Cordani Claudio</t>
  </si>
  <si>
    <t>Perillo Sergio</t>
  </si>
  <si>
    <t>Calugiuri Roberta</t>
  </si>
  <si>
    <t>Fascio Edoardo</t>
  </si>
  <si>
    <t>Ferrandi Gloria</t>
  </si>
  <si>
    <t>Frigerio Pamela</t>
  </si>
  <si>
    <t>Giudici Sabrina</t>
  </si>
  <si>
    <t>Masseroni Marco</t>
  </si>
  <si>
    <t>Ottolini Anna Maria</t>
  </si>
  <si>
    <t>Pinna Andrea</t>
  </si>
  <si>
    <t>Podico Mirko Michele Natale Maria</t>
  </si>
  <si>
    <t>Privitera Emilia Roberta Maria</t>
  </si>
  <si>
    <t>Temporiti Federico</t>
  </si>
  <si>
    <t>Cenci Marco Joseph</t>
  </si>
  <si>
    <t>Galimberti Vittoria</t>
  </si>
  <si>
    <t>Beccaluva Chiara Giuseppina</t>
  </si>
  <si>
    <t>Rossi Gianluca</t>
  </si>
  <si>
    <t>Cicognini Andrea</t>
  </si>
  <si>
    <t>CDA ex-TSRM PSRTP</t>
  </si>
  <si>
    <t>SCRUTATORI ELEZIONI</t>
  </si>
  <si>
    <t>Demo Silvia</t>
  </si>
  <si>
    <t>Scrutatore seggio elettorale</t>
  </si>
  <si>
    <t>Bassani Gianandrea</t>
  </si>
  <si>
    <t>Abbiati Daniele</t>
  </si>
  <si>
    <t>Brenz Verca Valentina</t>
  </si>
  <si>
    <t>art.9 regolamento elezioni degli organi</t>
  </si>
  <si>
    <t>ESTRANEO PA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</si>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</sst>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/>
    <xf numFmtId="14" fontId="0" fillId="0" borderId="1" xfId="0" applyNumberFormat="1" applyBorder="1"/>
    <xf numFmtId="44" fontId="0" fillId="0" borderId="1" xfId="1" applyFont="1" applyFill="1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B31" sqref="B31"/>
    </sheetView>
  </sheetViews>
  <sheetFormatPr defaultRowHeight="15" x14ac:dyDescent="0.25"/>
  <cols>
    <col min="1" max="1" width="33.140625" customWidth="1"/>
    <col min="2" max="2" width="19.85546875" customWidth="1"/>
    <col min="3" max="3" width="26.140625" customWidth="1"/>
    <col min="4" max="4" width="25.28515625" customWidth="1"/>
    <col min="5" max="5" width="15.42578125" customWidth="1"/>
    <col min="6" max="6" width="18" customWidth="1"/>
    <col min="7" max="7" width="17.7109375" customWidth="1"/>
    <col min="8" max="9" width="16.28515625" customWidth="1"/>
    <col min="10" max="10" width="24.42578125" customWidth="1"/>
    <col min="11" max="11" width="21.7109375" customWidth="1"/>
    <col min="12" max="12" width="29.5703125" customWidth="1"/>
  </cols>
  <sheetData>
    <row r="1" spans="1:12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1.5" customHeight="1" x14ac:dyDescent="0.25">
      <c r="A2" s="15" t="s">
        <v>1</v>
      </c>
      <c r="B2" s="11" t="s">
        <v>2</v>
      </c>
      <c r="C2" s="15" t="s">
        <v>3</v>
      </c>
      <c r="D2" s="11" t="s">
        <v>4</v>
      </c>
      <c r="E2" s="15" t="s">
        <v>5</v>
      </c>
      <c r="F2" s="11" t="s">
        <v>6</v>
      </c>
      <c r="G2" s="15" t="s">
        <v>7</v>
      </c>
      <c r="H2" s="11" t="s">
        <v>8</v>
      </c>
      <c r="I2" s="11" t="s">
        <v>16</v>
      </c>
      <c r="J2" s="11"/>
      <c r="K2" s="11" t="s">
        <v>17</v>
      </c>
      <c r="L2" s="11" t="s">
        <v>9</v>
      </c>
    </row>
    <row r="3" spans="1:12" ht="30" x14ac:dyDescent="0.25">
      <c r="A3" s="15"/>
      <c r="B3" s="11"/>
      <c r="C3" s="15"/>
      <c r="D3" s="11"/>
      <c r="E3" s="15"/>
      <c r="F3" s="11"/>
      <c r="G3" s="15"/>
      <c r="H3" s="11"/>
      <c r="I3" s="2" t="s">
        <v>10</v>
      </c>
      <c r="J3" s="3" t="s">
        <v>11</v>
      </c>
      <c r="K3" s="15"/>
      <c r="L3" s="11"/>
    </row>
    <row r="4" spans="1:12" x14ac:dyDescent="0.25">
      <c r="A4" s="4" t="s">
        <v>18</v>
      </c>
      <c r="B4" s="4" t="s">
        <v>46</v>
      </c>
      <c r="C4" s="5" t="s">
        <v>14</v>
      </c>
      <c r="D4" s="8">
        <v>44993</v>
      </c>
      <c r="E4" s="8">
        <v>44993</v>
      </c>
      <c r="F4" s="8">
        <v>44993</v>
      </c>
      <c r="G4" s="8">
        <v>44993</v>
      </c>
      <c r="H4" s="8">
        <v>46089</v>
      </c>
      <c r="I4" s="6">
        <f>450+3600+5219+5219+12452+1128</f>
        <v>28068</v>
      </c>
      <c r="J4" s="4" t="s">
        <v>12</v>
      </c>
      <c r="K4" s="6">
        <v>28068</v>
      </c>
      <c r="L4" s="4" t="s">
        <v>13</v>
      </c>
    </row>
    <row r="5" spans="1:12" x14ac:dyDescent="0.25">
      <c r="A5" s="4" t="s">
        <v>19</v>
      </c>
      <c r="B5" s="4" t="s">
        <v>47</v>
      </c>
      <c r="C5" s="4" t="s">
        <v>14</v>
      </c>
      <c r="D5" s="8">
        <v>44993</v>
      </c>
      <c r="E5" s="8">
        <v>44993</v>
      </c>
      <c r="F5" s="8">
        <v>44993</v>
      </c>
      <c r="G5" s="8">
        <v>44993</v>
      </c>
      <c r="H5" s="8">
        <v>46089</v>
      </c>
      <c r="I5" s="6">
        <f>3400+3229+3229+5701+153.77+29.4</f>
        <v>15742.17</v>
      </c>
      <c r="J5" s="4" t="s">
        <v>12</v>
      </c>
      <c r="K5" s="6">
        <v>15742.17</v>
      </c>
      <c r="L5" s="4" t="s">
        <v>13</v>
      </c>
    </row>
    <row r="6" spans="1:12" x14ac:dyDescent="0.25">
      <c r="A6" s="4" t="s">
        <v>20</v>
      </c>
      <c r="B6" s="4" t="s">
        <v>46</v>
      </c>
      <c r="C6" s="4" t="s">
        <v>14</v>
      </c>
      <c r="D6" s="8">
        <v>44993</v>
      </c>
      <c r="E6" s="8">
        <v>44993</v>
      </c>
      <c r="F6" s="8">
        <v>44993</v>
      </c>
      <c r="G6" s="8">
        <v>44993</v>
      </c>
      <c r="H6" s="8">
        <v>46089</v>
      </c>
      <c r="I6" s="6">
        <f>3345+3345+3346+85.3</f>
        <v>10121.299999999999</v>
      </c>
      <c r="J6" s="4" t="s">
        <v>12</v>
      </c>
      <c r="K6" s="6">
        <v>10121.299999999999</v>
      </c>
      <c r="L6" s="4" t="s">
        <v>13</v>
      </c>
    </row>
    <row r="7" spans="1:12" x14ac:dyDescent="0.25">
      <c r="A7" s="4" t="s">
        <v>21</v>
      </c>
      <c r="B7" s="4" t="s">
        <v>46</v>
      </c>
      <c r="C7" s="4" t="s">
        <v>14</v>
      </c>
      <c r="D7" s="8">
        <v>44993</v>
      </c>
      <c r="E7" s="8">
        <v>44993</v>
      </c>
      <c r="F7" s="8">
        <v>44993</v>
      </c>
      <c r="G7" s="8">
        <v>44993</v>
      </c>
      <c r="H7" s="8">
        <v>46089</v>
      </c>
      <c r="I7" s="6">
        <f>3500+3227+3227+6625+1689+1004.9</f>
        <v>19272.900000000001</v>
      </c>
      <c r="J7" s="4" t="s">
        <v>12</v>
      </c>
      <c r="K7" s="6">
        <v>19272.900000000001</v>
      </c>
      <c r="L7" s="4" t="s">
        <v>13</v>
      </c>
    </row>
    <row r="8" spans="1:12" x14ac:dyDescent="0.25">
      <c r="A8" s="4" t="s">
        <v>22</v>
      </c>
      <c r="B8" s="4" t="s">
        <v>47</v>
      </c>
      <c r="C8" s="4" t="s">
        <v>14</v>
      </c>
      <c r="D8" s="8">
        <v>44993</v>
      </c>
      <c r="E8" s="8">
        <v>44993</v>
      </c>
      <c r="F8" s="8">
        <v>44993</v>
      </c>
      <c r="G8" s="8">
        <v>44993</v>
      </c>
      <c r="H8" s="8">
        <v>46089</v>
      </c>
      <c r="I8" s="6">
        <f>1721+2356+18+54.89</f>
        <v>4149.8900000000003</v>
      </c>
      <c r="J8" s="4" t="s">
        <v>12</v>
      </c>
      <c r="K8" s="6">
        <v>4149.8900000000003</v>
      </c>
      <c r="L8" s="4" t="s">
        <v>13</v>
      </c>
    </row>
    <row r="9" spans="1:12" x14ac:dyDescent="0.25">
      <c r="A9" s="4" t="s">
        <v>23</v>
      </c>
      <c r="B9" s="4" t="s">
        <v>46</v>
      </c>
      <c r="C9" s="4" t="s">
        <v>14</v>
      </c>
      <c r="D9" s="8">
        <v>44993</v>
      </c>
      <c r="E9" s="8">
        <v>44993</v>
      </c>
      <c r="F9" s="8">
        <v>44993</v>
      </c>
      <c r="G9" s="8">
        <v>44993</v>
      </c>
      <c r="H9" s="8">
        <v>46089</v>
      </c>
      <c r="I9" s="6">
        <f>1605+2141+717.15+15</f>
        <v>4478.1499999999996</v>
      </c>
      <c r="J9" s="4" t="s">
        <v>12</v>
      </c>
      <c r="K9" s="6">
        <v>4478.1499999999996</v>
      </c>
      <c r="L9" s="4" t="s">
        <v>13</v>
      </c>
    </row>
    <row r="10" spans="1:12" s="1" customFormat="1" x14ac:dyDescent="0.25">
      <c r="A10" s="4" t="s">
        <v>24</v>
      </c>
      <c r="B10" s="4" t="s">
        <v>46</v>
      </c>
      <c r="C10" s="4" t="s">
        <v>14</v>
      </c>
      <c r="D10" s="8">
        <v>44993</v>
      </c>
      <c r="E10" s="8">
        <v>44993</v>
      </c>
      <c r="F10" s="8">
        <v>44993</v>
      </c>
      <c r="G10" s="8">
        <v>44993</v>
      </c>
      <c r="H10" s="8">
        <v>46089</v>
      </c>
      <c r="I10" s="6">
        <f>1721+2065+15+223.11</f>
        <v>4024.11</v>
      </c>
      <c r="J10" s="4" t="s">
        <v>12</v>
      </c>
      <c r="K10" s="6">
        <v>4024.11</v>
      </c>
      <c r="L10" s="4" t="s">
        <v>13</v>
      </c>
    </row>
    <row r="11" spans="1:12" s="1" customFormat="1" x14ac:dyDescent="0.25">
      <c r="A11" s="4" t="s">
        <v>25</v>
      </c>
      <c r="B11" s="4" t="s">
        <v>47</v>
      </c>
      <c r="C11" s="4" t="s">
        <v>14</v>
      </c>
      <c r="D11" s="8">
        <v>44993</v>
      </c>
      <c r="E11" s="8">
        <v>44993</v>
      </c>
      <c r="F11" s="8">
        <v>44993</v>
      </c>
      <c r="G11" s="8">
        <v>44993</v>
      </c>
      <c r="H11" s="8">
        <v>46089</v>
      </c>
      <c r="I11" s="6">
        <f>1721+2065</f>
        <v>3786</v>
      </c>
      <c r="J11" s="4" t="s">
        <v>12</v>
      </c>
      <c r="K11" s="6">
        <v>3786</v>
      </c>
      <c r="L11" s="4" t="s">
        <v>13</v>
      </c>
    </row>
    <row r="12" spans="1:12" s="1" customFormat="1" x14ac:dyDescent="0.25">
      <c r="A12" s="4" t="s">
        <v>26</v>
      </c>
      <c r="B12" s="4" t="s">
        <v>47</v>
      </c>
      <c r="C12" s="4" t="s">
        <v>14</v>
      </c>
      <c r="D12" s="8">
        <v>44993</v>
      </c>
      <c r="E12" s="8">
        <v>44993</v>
      </c>
      <c r="F12" s="8">
        <v>44993</v>
      </c>
      <c r="G12" s="8">
        <v>44993</v>
      </c>
      <c r="H12" s="8">
        <v>46089</v>
      </c>
      <c r="I12" s="6">
        <f>1730+2769+14.1+183.36</f>
        <v>4696.46</v>
      </c>
      <c r="J12" s="4" t="s">
        <v>12</v>
      </c>
      <c r="K12" s="6">
        <v>4696.46</v>
      </c>
      <c r="L12" s="4" t="s">
        <v>13</v>
      </c>
    </row>
    <row r="13" spans="1:12" x14ac:dyDescent="0.25">
      <c r="A13" s="4" t="s">
        <v>27</v>
      </c>
      <c r="B13" s="4" t="s">
        <v>46</v>
      </c>
      <c r="C13" s="4" t="s">
        <v>14</v>
      </c>
      <c r="D13" s="8">
        <v>44993</v>
      </c>
      <c r="E13" s="8">
        <v>44993</v>
      </c>
      <c r="F13" s="8">
        <v>44993</v>
      </c>
      <c r="G13" s="8">
        <v>44993</v>
      </c>
      <c r="H13" s="8">
        <v>46089</v>
      </c>
      <c r="I13" s="6">
        <f>270+1914+1914+135.6+21.4</f>
        <v>4255</v>
      </c>
      <c r="J13" s="4" t="s">
        <v>12</v>
      </c>
      <c r="K13" s="6">
        <v>4255</v>
      </c>
      <c r="L13" s="4" t="s">
        <v>13</v>
      </c>
    </row>
    <row r="14" spans="1:12" x14ac:dyDescent="0.25">
      <c r="A14" s="4" t="s">
        <v>28</v>
      </c>
      <c r="B14" s="4" t="s">
        <v>46</v>
      </c>
      <c r="C14" s="4" t="s">
        <v>14</v>
      </c>
      <c r="D14" s="8">
        <v>44993</v>
      </c>
      <c r="E14" s="8">
        <v>44993</v>
      </c>
      <c r="F14" s="8">
        <v>44993</v>
      </c>
      <c r="G14" s="8">
        <v>44993</v>
      </c>
      <c r="H14" s="8">
        <v>46089</v>
      </c>
      <c r="I14" s="6">
        <f>1893+2829+40.5</f>
        <v>4762.5</v>
      </c>
      <c r="J14" s="4" t="s">
        <v>12</v>
      </c>
      <c r="K14" s="6">
        <v>4762.5</v>
      </c>
      <c r="L14" s="4" t="s">
        <v>13</v>
      </c>
    </row>
    <row r="15" spans="1:12" x14ac:dyDescent="0.25">
      <c r="A15" s="4" t="s">
        <v>29</v>
      </c>
      <c r="B15" s="4" t="s">
        <v>47</v>
      </c>
      <c r="C15" s="4" t="s">
        <v>14</v>
      </c>
      <c r="D15" s="8">
        <v>44993</v>
      </c>
      <c r="E15" s="8">
        <v>44993</v>
      </c>
      <c r="F15" s="8">
        <v>44993</v>
      </c>
      <c r="G15" s="8">
        <v>44993</v>
      </c>
      <c r="H15" s="8">
        <v>46089</v>
      </c>
      <c r="I15" s="6">
        <f>1549+2958</f>
        <v>4507</v>
      </c>
      <c r="J15" s="4" t="s">
        <v>12</v>
      </c>
      <c r="K15" s="6">
        <v>4507</v>
      </c>
      <c r="L15" s="4" t="s">
        <v>13</v>
      </c>
    </row>
    <row r="16" spans="1:12" x14ac:dyDescent="0.25">
      <c r="A16" s="4" t="s">
        <v>30</v>
      </c>
      <c r="B16" s="4" t="s">
        <v>46</v>
      </c>
      <c r="C16" s="4" t="s">
        <v>14</v>
      </c>
      <c r="D16" s="8">
        <v>44993</v>
      </c>
      <c r="E16" s="8">
        <v>44993</v>
      </c>
      <c r="F16" s="8">
        <v>44993</v>
      </c>
      <c r="G16" s="8">
        <v>44993</v>
      </c>
      <c r="H16" s="8">
        <v>46089</v>
      </c>
      <c r="I16" s="6">
        <f>1622+1984+120</f>
        <v>3726</v>
      </c>
      <c r="J16" s="4" t="s">
        <v>12</v>
      </c>
      <c r="K16" s="6">
        <v>3726</v>
      </c>
      <c r="L16" s="4" t="s">
        <v>13</v>
      </c>
    </row>
    <row r="17" spans="1:12" x14ac:dyDescent="0.25">
      <c r="A17" s="4" t="s">
        <v>31</v>
      </c>
      <c r="B17" s="4" t="s">
        <v>47</v>
      </c>
      <c r="C17" s="4" t="s">
        <v>14</v>
      </c>
      <c r="D17" s="8">
        <v>44993</v>
      </c>
      <c r="E17" s="8">
        <v>44993</v>
      </c>
      <c r="F17" s="8">
        <v>44993</v>
      </c>
      <c r="G17" s="8">
        <v>44993</v>
      </c>
      <c r="H17" s="8">
        <v>46089</v>
      </c>
      <c r="I17" s="6">
        <f>1721+3000</f>
        <v>4721</v>
      </c>
      <c r="J17" s="4" t="s">
        <v>12</v>
      </c>
      <c r="K17" s="6">
        <v>4721</v>
      </c>
      <c r="L17" s="4" t="s">
        <v>13</v>
      </c>
    </row>
    <row r="18" spans="1:12" x14ac:dyDescent="0.25">
      <c r="A18" s="4" t="s">
        <v>32</v>
      </c>
      <c r="B18" s="4" t="s">
        <v>46</v>
      </c>
      <c r="C18" s="4" t="s">
        <v>14</v>
      </c>
      <c r="D18" s="8">
        <v>44993</v>
      </c>
      <c r="E18" s="8">
        <v>44993</v>
      </c>
      <c r="F18" s="8">
        <v>44993</v>
      </c>
      <c r="G18" s="8">
        <v>44993</v>
      </c>
      <c r="H18" s="8">
        <v>46089</v>
      </c>
      <c r="I18" s="6">
        <f>1721+3000+21.8+15</f>
        <v>4757.8</v>
      </c>
      <c r="J18" s="4" t="s">
        <v>12</v>
      </c>
      <c r="K18" s="6">
        <v>4757.8</v>
      </c>
      <c r="L18" s="4" t="s">
        <v>13</v>
      </c>
    </row>
    <row r="19" spans="1:12" s="1" customFormat="1" x14ac:dyDescent="0.25">
      <c r="A19" s="7" t="s">
        <v>33</v>
      </c>
      <c r="B19" s="4" t="s">
        <v>47</v>
      </c>
      <c r="C19" s="4" t="s">
        <v>15</v>
      </c>
      <c r="D19" s="8">
        <v>44993</v>
      </c>
      <c r="E19" s="8">
        <v>44993</v>
      </c>
      <c r="F19" s="8">
        <v>44993</v>
      </c>
      <c r="G19" s="8">
        <v>44993</v>
      </c>
      <c r="H19" s="8">
        <v>46089</v>
      </c>
      <c r="I19" s="6">
        <f>109.27+14.6</f>
        <v>123.86999999999999</v>
      </c>
      <c r="J19" s="4" t="s">
        <v>12</v>
      </c>
      <c r="K19" s="6">
        <v>123.87</v>
      </c>
      <c r="L19" s="4" t="s">
        <v>13</v>
      </c>
    </row>
    <row r="20" spans="1:12" s="1" customFormat="1" x14ac:dyDescent="0.25">
      <c r="A20" s="7" t="s">
        <v>34</v>
      </c>
      <c r="B20" s="4" t="s">
        <v>46</v>
      </c>
      <c r="C20" s="4" t="s">
        <v>15</v>
      </c>
      <c r="D20" s="8">
        <v>44993</v>
      </c>
      <c r="E20" s="8">
        <v>44993</v>
      </c>
      <c r="F20" s="8">
        <v>44993</v>
      </c>
      <c r="G20" s="8">
        <v>44993</v>
      </c>
      <c r="H20" s="8">
        <v>46089</v>
      </c>
      <c r="I20" s="6">
        <v>0</v>
      </c>
      <c r="J20" s="4" t="s">
        <v>12</v>
      </c>
      <c r="K20" s="6">
        <v>0</v>
      </c>
      <c r="L20" s="4" t="s">
        <v>13</v>
      </c>
    </row>
    <row r="21" spans="1:12" x14ac:dyDescent="0.25">
      <c r="A21" s="7" t="s">
        <v>35</v>
      </c>
      <c r="B21" s="4" t="s">
        <v>46</v>
      </c>
      <c r="C21" s="7" t="s">
        <v>38</v>
      </c>
      <c r="D21" s="4"/>
      <c r="E21" s="4"/>
      <c r="F21" s="4"/>
      <c r="G21" s="4"/>
      <c r="H21" s="4"/>
      <c r="I21" s="9">
        <v>400</v>
      </c>
      <c r="J21" s="4" t="s">
        <v>12</v>
      </c>
      <c r="K21" s="10">
        <v>400</v>
      </c>
      <c r="L21" s="4" t="s">
        <v>13</v>
      </c>
    </row>
    <row r="22" spans="1:12" x14ac:dyDescent="0.25">
      <c r="A22" s="7" t="s">
        <v>36</v>
      </c>
      <c r="B22" s="4" t="s">
        <v>46</v>
      </c>
      <c r="C22" s="7" t="s">
        <v>38</v>
      </c>
      <c r="D22" s="4"/>
      <c r="E22" s="4"/>
      <c r="F22" s="4"/>
      <c r="G22" s="4"/>
      <c r="H22" s="4"/>
      <c r="I22" s="9">
        <v>210</v>
      </c>
      <c r="J22" s="4" t="s">
        <v>12</v>
      </c>
      <c r="K22" s="10">
        <v>210</v>
      </c>
      <c r="L22" s="4" t="s">
        <v>13</v>
      </c>
    </row>
    <row r="23" spans="1:12" x14ac:dyDescent="0.25">
      <c r="A23" s="7" t="s">
        <v>37</v>
      </c>
      <c r="B23" s="4" t="s">
        <v>46</v>
      </c>
      <c r="C23" s="7" t="s">
        <v>38</v>
      </c>
      <c r="D23" s="4"/>
      <c r="E23" s="4"/>
      <c r="F23" s="4"/>
      <c r="G23" s="4"/>
      <c r="H23" s="4"/>
      <c r="I23" s="9">
        <v>270</v>
      </c>
      <c r="J23" s="4" t="s">
        <v>12</v>
      </c>
      <c r="K23" s="10">
        <v>270</v>
      </c>
      <c r="L23" s="4" t="s">
        <v>13</v>
      </c>
    </row>
    <row r="25" spans="1:12" s="1" customFormat="1" x14ac:dyDescent="0.25">
      <c r="A25" s="12" t="s">
        <v>39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</row>
    <row r="26" spans="1:12" x14ac:dyDescent="0.25">
      <c r="A26" s="15" t="s">
        <v>1</v>
      </c>
      <c r="B26" s="11" t="s">
        <v>2</v>
      </c>
      <c r="C26" s="15" t="s">
        <v>3</v>
      </c>
      <c r="D26" s="11" t="s">
        <v>4</v>
      </c>
      <c r="E26" s="15" t="s">
        <v>5</v>
      </c>
      <c r="F26" s="11" t="s">
        <v>6</v>
      </c>
      <c r="G26" s="15" t="s">
        <v>7</v>
      </c>
      <c r="H26" s="11" t="s">
        <v>8</v>
      </c>
      <c r="I26" s="11" t="s">
        <v>16</v>
      </c>
      <c r="J26" s="11"/>
      <c r="K26" s="11" t="s">
        <v>17</v>
      </c>
      <c r="L26" s="11" t="s">
        <v>9</v>
      </c>
    </row>
    <row r="27" spans="1:12" ht="30" x14ac:dyDescent="0.25">
      <c r="A27" s="15"/>
      <c r="B27" s="11"/>
      <c r="C27" s="15"/>
      <c r="D27" s="11"/>
      <c r="E27" s="15"/>
      <c r="F27" s="11"/>
      <c r="G27" s="15"/>
      <c r="H27" s="11"/>
      <c r="I27" s="2" t="s">
        <v>10</v>
      </c>
      <c r="J27" s="3" t="s">
        <v>11</v>
      </c>
      <c r="K27" s="15"/>
      <c r="L27" s="11"/>
    </row>
    <row r="28" spans="1:12" x14ac:dyDescent="0.25">
      <c r="A28" s="4" t="s">
        <v>40</v>
      </c>
      <c r="B28" s="4" t="s">
        <v>47</v>
      </c>
      <c r="C28" s="5" t="s">
        <v>41</v>
      </c>
      <c r="D28" s="8" t="s">
        <v>45</v>
      </c>
      <c r="E28" s="8">
        <v>44989</v>
      </c>
      <c r="F28" s="8">
        <v>44989</v>
      </c>
      <c r="G28" s="8">
        <v>44989</v>
      </c>
      <c r="H28" s="8">
        <v>44989</v>
      </c>
      <c r="I28" s="6">
        <v>750</v>
      </c>
      <c r="J28" s="4" t="s">
        <v>12</v>
      </c>
      <c r="K28" s="6">
        <v>750</v>
      </c>
      <c r="L28" s="4" t="s">
        <v>13</v>
      </c>
    </row>
    <row r="29" spans="1:12" x14ac:dyDescent="0.25">
      <c r="A29" s="4" t="s">
        <v>42</v>
      </c>
      <c r="B29" s="4" t="s">
        <v>46</v>
      </c>
      <c r="C29" s="5" t="s">
        <v>41</v>
      </c>
      <c r="D29" s="8" t="s">
        <v>45</v>
      </c>
      <c r="E29" s="8">
        <v>44989</v>
      </c>
      <c r="F29" s="8">
        <v>44989</v>
      </c>
      <c r="G29" s="8">
        <v>44989</v>
      </c>
      <c r="H29" s="8">
        <v>44989</v>
      </c>
      <c r="I29" s="6">
        <v>750</v>
      </c>
      <c r="J29" s="4" t="s">
        <v>12</v>
      </c>
      <c r="K29" s="6">
        <v>750</v>
      </c>
      <c r="L29" s="4" t="s">
        <v>13</v>
      </c>
    </row>
    <row r="30" spans="1:12" x14ac:dyDescent="0.25">
      <c r="A30" s="4" t="s">
        <v>43</v>
      </c>
      <c r="B30" s="4" t="s">
        <v>47</v>
      </c>
      <c r="C30" s="5" t="s">
        <v>41</v>
      </c>
      <c r="D30" s="8" t="s">
        <v>45</v>
      </c>
      <c r="E30" s="8">
        <v>44989</v>
      </c>
      <c r="F30" s="8">
        <v>44989</v>
      </c>
      <c r="G30" s="8">
        <v>44989</v>
      </c>
      <c r="H30" s="8">
        <v>44989</v>
      </c>
      <c r="I30" s="6">
        <v>1000</v>
      </c>
      <c r="J30" s="4" t="s">
        <v>12</v>
      </c>
      <c r="K30" s="6">
        <v>1000</v>
      </c>
      <c r="L30" s="4" t="s">
        <v>13</v>
      </c>
    </row>
    <row r="31" spans="1:12" x14ac:dyDescent="0.25">
      <c r="A31" s="4" t="s">
        <v>44</v>
      </c>
      <c r="B31" s="4" t="s">
        <v>47</v>
      </c>
      <c r="C31" s="5" t="s">
        <v>41</v>
      </c>
      <c r="D31" s="8" t="s">
        <v>45</v>
      </c>
      <c r="E31" s="8">
        <v>44989</v>
      </c>
      <c r="F31" s="8">
        <v>44989</v>
      </c>
      <c r="G31" s="8">
        <v>44989</v>
      </c>
      <c r="H31" s="8">
        <v>44989</v>
      </c>
      <c r="I31" s="6">
        <v>750</v>
      </c>
      <c r="J31" s="4" t="s">
        <v>12</v>
      </c>
      <c r="K31" s="6">
        <v>750</v>
      </c>
      <c r="L31" s="4" t="s">
        <v>13</v>
      </c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L26:L27"/>
    <mergeCell ref="A25:L25"/>
    <mergeCell ref="F26:F27"/>
    <mergeCell ref="G26:G27"/>
    <mergeCell ref="H26:H27"/>
    <mergeCell ref="I26:J26"/>
    <mergeCell ref="K26:K27"/>
    <mergeCell ref="A26:A27"/>
    <mergeCell ref="B26:B27"/>
    <mergeCell ref="C26:C27"/>
    <mergeCell ref="D26:D27"/>
    <mergeCell ref="E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Ylenia Burini</cp:lastModifiedBy>
  <dcterms:created xsi:type="dcterms:W3CDTF">2022-11-02T16:11:45Z</dcterms:created>
  <dcterms:modified xsi:type="dcterms:W3CDTF">2024-02-13T14:52:01Z</dcterms:modified>
</cp:coreProperties>
</file>